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5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<sst xmlns="http://schemas.openxmlformats.org/spreadsheetml/2006/main" count="120" uniqueCount="88">
  <si>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>PRELIMINARY WORKSHOP BUDGET</t>
  </si>
  <si>
    <t>EXPENSES</t>
  </si>
  <si>
    <t>ACTUAL EXPENSES</t>
  </si>
  <si>
    <t>OPTION A</t>
  </si>
  <si>
    <t xml:space="preserve"> </t>
  </si>
  <si>
    <t>GRAPHICS</t>
  </si>
  <si>
    <t>Cost per unit</t>
  </si>
  <si>
    <t>Qty</t>
  </si>
  <si>
    <t>Total</t>
  </si>
  <si>
    <t>Amount</t>
  </si>
  <si>
    <t>Note</t>
  </si>
  <si>
    <t>Program Brochures</t>
  </si>
  <si>
    <t>no printed promo</t>
  </si>
  <si>
    <t>Postcards</t>
  </si>
  <si>
    <t>not used</t>
  </si>
  <si>
    <t>Binders</t>
  </si>
  <si>
    <t>NC / Ky Div of Energy</t>
  </si>
  <si>
    <t>Handout Materials</t>
  </si>
  <si>
    <t>prepared 75</t>
  </si>
  <si>
    <t>1.4.1</t>
  </si>
  <si>
    <t>Speakers Presentations</t>
  </si>
  <si>
    <t>Ky Div of Energy/Spkrs</t>
  </si>
  <si>
    <t>1.4.2</t>
  </si>
  <si>
    <t>Copies of Legislation</t>
  </si>
  <si>
    <t>not used/website provided</t>
  </si>
  <si>
    <t>1.4.3</t>
  </si>
  <si>
    <t>Supplemental Resources</t>
  </si>
  <si>
    <t>no cost</t>
  </si>
  <si>
    <t>1.4.4</t>
  </si>
  <si>
    <t>Glossary of Terms</t>
  </si>
  <si>
    <t>not included</t>
  </si>
  <si>
    <t>1.4.5</t>
  </si>
  <si>
    <t>Name Tags</t>
  </si>
  <si>
    <t>N/C provided by ESG</t>
  </si>
  <si>
    <t>POSTAGE</t>
  </si>
  <si>
    <t>only e-mail distribution used</t>
  </si>
  <si>
    <t>SPEAKERS</t>
  </si>
  <si>
    <t>M.Arny's expenses covered by</t>
  </si>
  <si>
    <t>existing contract w/Ky DOE</t>
  </si>
  <si>
    <t>MEALS</t>
  </si>
  <si>
    <t>Some spkrs reg comp'ed.</t>
  </si>
  <si>
    <t xml:space="preserve">Breaks </t>
  </si>
  <si>
    <t>Reception</t>
  </si>
  <si>
    <t>Lunches</t>
  </si>
  <si>
    <t>Svc. Chg  15%</t>
  </si>
  <si>
    <t>not factored in</t>
  </si>
  <si>
    <t>Local Tax, KY Sales Tax</t>
  </si>
  <si>
    <t>MTG ROOM RENTAL</t>
  </si>
  <si>
    <t>ACTUAL EXP. TOTAL</t>
  </si>
  <si>
    <t>INCOME</t>
  </si>
  <si>
    <t>TT Fee after July 15 add $100 = Total of $500</t>
  </si>
  <si>
    <t>ACTUAL INCOME</t>
  </si>
  <si>
    <t>TABLE TOP FEES</t>
  </si>
  <si>
    <t>Fees / TT</t>
  </si>
  <si>
    <t>12 exhibitors</t>
  </si>
  <si>
    <t>EVENT SUPPORTER</t>
  </si>
  <si>
    <t xml:space="preserve">Fees </t>
  </si>
  <si>
    <t>none</t>
  </si>
  <si>
    <t>REGISTRATION FEES</t>
  </si>
  <si>
    <t>Fees</t>
  </si>
  <si>
    <t>State Employees</t>
  </si>
  <si>
    <t>Non-State Employees</t>
  </si>
  <si>
    <t>Late Fee-State Empl</t>
  </si>
  <si>
    <t>Late Fee-Non-State</t>
  </si>
  <si>
    <t>Complimentary</t>
  </si>
  <si>
    <t>GRANTS</t>
  </si>
  <si>
    <t>Table Top Fee Includes all items below:</t>
  </si>
  <si>
    <t>Event Support Fee Includes:</t>
  </si>
  <si>
    <t>(1) 8' folding table for display</t>
  </si>
  <si>
    <t>Estimated</t>
  </si>
  <si>
    <t>NOTE:</t>
  </si>
  <si>
    <t>(1) Free pass for workshop</t>
  </si>
  <si>
    <t>Income Total</t>
  </si>
  <si>
    <t>The final report cannot be completed</t>
  </si>
  <si>
    <t>Recognition in the following forms:</t>
  </si>
  <si>
    <t>until we get ESC feedback on total</t>
  </si>
  <si>
    <t xml:space="preserve">    Table Top Directory Card</t>
  </si>
  <si>
    <t>collected registration fees.</t>
  </si>
  <si>
    <t xml:space="preserve">    Introductory Comments during Program</t>
  </si>
  <si>
    <t>The $4,800 amount shown is a very</t>
  </si>
  <si>
    <t xml:space="preserve">    Listing in Handout Binder</t>
  </si>
  <si>
    <t>BALANCE</t>
  </si>
  <si>
    <t>NET INCOME</t>
  </si>
  <si>
    <t>conservative est.  The final amount</t>
  </si>
  <si>
    <t xml:space="preserve">    Up to 4 (two-side) printed sheets in binder in Vendor Section</t>
  </si>
  <si>
    <t xml:space="preserve">    Brochures at Table Top Displays</t>
  </si>
  <si>
    <t xml:space="preserve">                     EST. EXP. TOTAL</t>
  </si>
  <si>
    <t>should be over the net income shown!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</si>
</sst>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164" fontId="0" fillId="2" borderId="9" xfId="0" applyNumberFormat="1" applyFill="1" applyBorder="1" applyAlignment="1">
      <alignment horizontal="left"/>
    </xf>
    <xf numFmtId="0" fontId="4" fillId="2" borderId="9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4" borderId="9" xfId="0" applyNumberFormat="1" applyFill="1" applyBorder="1" applyAlignment="1">
      <alignment horizontal="left"/>
    </xf>
    <xf numFmtId="0" fontId="5" fillId="4" borderId="9" xfId="0" applyFont="1" applyFill="1" applyBorder="1" applyAlignment="1">
      <alignment horizontal="right"/>
    </xf>
    <xf numFmtId="44" fontId="0" fillId="0" borderId="9" xfId="17" applyBorder="1" applyAlignment="1">
      <alignment/>
    </xf>
    <xf numFmtId="44" fontId="0" fillId="2" borderId="10" xfId="0" applyNumberFormat="1" applyFill="1" applyBorder="1" applyAlignment="1">
      <alignment/>
    </xf>
    <xf numFmtId="44" fontId="0" fillId="3" borderId="13" xfId="0" applyNumberForma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3" borderId="15" xfId="0" applyFill="1" applyBorder="1" applyAlignment="1">
      <alignment/>
    </xf>
    <xf numFmtId="0" fontId="6" fillId="0" borderId="16" xfId="0" applyFont="1" applyBorder="1" applyAlignment="1">
      <alignment/>
    </xf>
    <xf numFmtId="44" fontId="0" fillId="3" borderId="15" xfId="0" applyNumberFormat="1" applyFill="1" applyBorder="1" applyAlignment="1">
      <alignment/>
    </xf>
    <xf numFmtId="164" fontId="0" fillId="0" borderId="9" xfId="0" applyNumberFormat="1" applyBorder="1" applyAlignment="1">
      <alignment horizontal="left"/>
    </xf>
    <xf numFmtId="0" fontId="7" fillId="0" borderId="9" xfId="0" applyFont="1" applyBorder="1" applyAlignment="1">
      <alignment horizontal="right"/>
    </xf>
    <xf numFmtId="164" fontId="0" fillId="0" borderId="9" xfId="0" applyNumberFormat="1" applyFill="1" applyBorder="1" applyAlignment="1">
      <alignment horizontal="left"/>
    </xf>
    <xf numFmtId="0" fontId="0" fillId="0" borderId="9" xfId="0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6" fillId="0" borderId="0" xfId="0" applyFont="1" applyFill="1" applyBorder="1" applyAlignment="1">
      <alignment/>
    </xf>
    <xf numFmtId="0" fontId="8" fillId="2" borderId="9" xfId="0" applyFont="1" applyFill="1" applyBorder="1" applyAlignment="1">
      <alignment horizontal="left"/>
    </xf>
    <xf numFmtId="44" fontId="0" fillId="0" borderId="9" xfId="17" applyFont="1" applyBorder="1" applyAlignment="1">
      <alignment/>
    </xf>
    <xf numFmtId="0" fontId="0" fillId="4" borderId="9" xfId="0" applyFill="1" applyBorder="1" applyAlignment="1">
      <alignment horizontal="right"/>
    </xf>
    <xf numFmtId="164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44" fontId="0" fillId="0" borderId="0" xfId="17" applyBorder="1" applyAlignment="1">
      <alignment/>
    </xf>
    <xf numFmtId="0" fontId="0" fillId="0" borderId="0" xfId="0" applyBorder="1" applyAlignment="1">
      <alignment/>
    </xf>
    <xf numFmtId="44" fontId="6" fillId="2" borderId="0" xfId="0" applyNumberFormat="1" applyFont="1" applyFill="1" applyBorder="1" applyAlignment="1">
      <alignment/>
    </xf>
    <xf numFmtId="44" fontId="0" fillId="3" borderId="17" xfId="0" applyNumberFormat="1" applyFill="1" applyBorder="1" applyAlignment="1">
      <alignment/>
    </xf>
    <xf numFmtId="0" fontId="6" fillId="0" borderId="18" xfId="0" applyFont="1" applyBorder="1" applyAlignment="1">
      <alignment/>
    </xf>
    <xf numFmtId="44" fontId="0" fillId="2" borderId="0" xfId="0" applyNumberFormat="1" applyFill="1" applyAlignment="1">
      <alignment/>
    </xf>
    <xf numFmtId="44" fontId="5" fillId="3" borderId="19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9" fillId="0" borderId="20" xfId="0" applyFont="1" applyBorder="1" applyAlignment="1">
      <alignment/>
    </xf>
    <xf numFmtId="0" fontId="2" fillId="2" borderId="0" xfId="0" applyFont="1" applyFill="1" applyAlignment="1">
      <alignment/>
    </xf>
    <xf numFmtId="164" fontId="0" fillId="3" borderId="9" xfId="0" applyNumberFormat="1" applyFill="1" applyBorder="1" applyAlignment="1">
      <alignment horizontal="left"/>
    </xf>
    <xf numFmtId="0" fontId="4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44" fontId="0" fillId="3" borderId="21" xfId="0" applyNumberFormat="1" applyFill="1" applyBorder="1" applyAlignment="1">
      <alignment/>
    </xf>
    <xf numFmtId="0" fontId="6" fillId="3" borderId="22" xfId="0" applyFont="1" applyFill="1" applyBorder="1" applyAlignment="1">
      <alignment/>
    </xf>
    <xf numFmtId="164" fontId="0" fillId="0" borderId="0" xfId="0" applyNumberForma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4" fontId="0" fillId="0" borderId="0" xfId="17" applyFill="1" applyBorder="1" applyAlignment="1">
      <alignment/>
    </xf>
    <xf numFmtId="44" fontId="0" fillId="2" borderId="0" xfId="0" applyNumberFormat="1" applyFill="1" applyBorder="1" applyAlignment="1">
      <alignment/>
    </xf>
    <xf numFmtId="0" fontId="6" fillId="3" borderId="16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5" borderId="9" xfId="0" applyNumberFormat="1" applyFill="1" applyBorder="1" applyAlignment="1">
      <alignment horizontal="left"/>
    </xf>
    <xf numFmtId="0" fontId="4" fillId="5" borderId="9" xfId="0" applyFont="1" applyFill="1" applyBorder="1" applyAlignment="1">
      <alignment/>
    </xf>
    <xf numFmtId="0" fontId="5" fillId="5" borderId="9" xfId="0" applyFont="1" applyFill="1" applyBorder="1" applyAlignment="1">
      <alignment horizontal="right"/>
    </xf>
    <xf numFmtId="164" fontId="0" fillId="5" borderId="0" xfId="0" applyNumberFormat="1" applyFill="1" applyBorder="1" applyAlignment="1">
      <alignment horizontal="left"/>
    </xf>
    <xf numFmtId="0" fontId="5" fillId="5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4" fontId="0" fillId="0" borderId="15" xfId="0" applyNumberForma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3" borderId="23" xfId="0" applyFill="1" applyBorder="1" applyAlignment="1">
      <alignment/>
    </xf>
    <xf numFmtId="164" fontId="0" fillId="6" borderId="9" xfId="0" applyNumberFormat="1" applyFill="1" applyBorder="1" applyAlignment="1">
      <alignment horizontal="left"/>
    </xf>
    <xf numFmtId="0" fontId="4" fillId="6" borderId="9" xfId="0" applyFont="1" applyFill="1" applyBorder="1" applyAlignment="1">
      <alignment/>
    </xf>
    <xf numFmtId="0" fontId="5" fillId="6" borderId="9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0" fillId="3" borderId="7" xfId="0" applyFill="1" applyBorder="1" applyAlignment="1">
      <alignment/>
    </xf>
    <xf numFmtId="0" fontId="10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44" fontId="0" fillId="3" borderId="20" xfId="0" applyNumberFormat="1" applyFill="1" applyBorder="1" applyAlignment="1">
      <alignment/>
    </xf>
    <xf numFmtId="0" fontId="7" fillId="4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5" borderId="0" xfId="0" applyFont="1" applyFill="1" applyBorder="1" applyAlignment="1">
      <alignment/>
    </xf>
    <xf numFmtId="44" fontId="6" fillId="2" borderId="0" xfId="0" applyNumberFormat="1" applyFont="1" applyFill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44" fontId="0" fillId="3" borderId="15" xfId="17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6">
      <selection activeCell="H43" sqref="H43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1.140625" style="0" customWidth="1"/>
    <col min="4" max="4" width="10.140625" style="0" customWidth="1"/>
    <col min="5" max="6" width="12.28125" style="0" customWidth="1"/>
    <col min="7" max="7" width="21.28125" style="0" customWidth="1"/>
  </cols>
  <sheetData>
    <row r="1" spans="1:8" ht="17.25">
      <c r="A1" s="1" t="s">
        <v>0</v>
      </c>
      <c r="B1" s="2"/>
      <c r="C1" s="2"/>
      <c r="D1" s="3"/>
      <c r="H1" s="4"/>
    </row>
    <row r="2" spans="1:8" ht="12.75">
      <c r="A2" s="5"/>
      <c r="B2" s="6"/>
      <c r="C2" s="6"/>
      <c r="D2" s="7"/>
      <c r="H2" s="4"/>
    </row>
    <row r="3" spans="1:8" ht="15">
      <c r="A3" s="8"/>
      <c r="B3" s="9" t="s">
        <v>1</v>
      </c>
      <c r="C3" s="10"/>
      <c r="D3" s="11"/>
      <c r="F3" s="12" t="s">
        <v>2</v>
      </c>
      <c r="G3" s="13"/>
      <c r="H3" s="4"/>
    </row>
    <row r="4" spans="3:8" ht="13.5" thickBot="1">
      <c r="C4" s="14" t="s">
        <v>3</v>
      </c>
      <c r="D4" s="14"/>
      <c r="E4" s="14" t="s">
        <v>4</v>
      </c>
      <c r="F4" s="14"/>
      <c r="H4" s="4"/>
    </row>
    <row r="5" spans="1:8" ht="13.5" thickBot="1">
      <c r="A5" s="15">
        <v>1</v>
      </c>
      <c r="B5" s="16" t="s">
        <v>5</v>
      </c>
      <c r="C5" s="17" t="s">
        <v>6</v>
      </c>
      <c r="D5" s="17" t="s">
        <v>7</v>
      </c>
      <c r="E5" s="18" t="s">
        <v>8</v>
      </c>
      <c r="F5" s="19" t="s">
        <v>9</v>
      </c>
      <c r="G5" s="20" t="s">
        <v>10</v>
      </c>
      <c r="H5" s="21"/>
    </row>
    <row r="6" spans="1:8" ht="12.75">
      <c r="A6" s="22">
        <v>1.1</v>
      </c>
      <c r="B6" s="23" t="s">
        <v>11</v>
      </c>
      <c r="C6" s="24">
        <v>3</v>
      </c>
      <c r="D6" s="17">
        <v>200</v>
      </c>
      <c r="E6" s="25">
        <f>SUM(C6*D6)</f>
        <v>600</v>
      </c>
      <c r="F6" s="26">
        <v>0</v>
      </c>
      <c r="G6" s="27" t="s">
        <v>12</v>
      </c>
      <c r="H6" s="39"/>
    </row>
    <row r="7" spans="1:8" ht="12.75">
      <c r="A7" s="22">
        <v>1.2</v>
      </c>
      <c r="B7" s="23" t="s">
        <v>13</v>
      </c>
      <c r="C7" s="28"/>
      <c r="D7" s="17"/>
      <c r="E7" s="29"/>
      <c r="F7" s="30"/>
      <c r="G7" s="31" t="s">
        <v>14</v>
      </c>
      <c r="H7" s="39"/>
    </row>
    <row r="8" spans="1:8" ht="12.75">
      <c r="A8" s="22">
        <v>1.3</v>
      </c>
      <c r="B8" s="23" t="s">
        <v>15</v>
      </c>
      <c r="C8" s="24">
        <v>2.5</v>
      </c>
      <c r="D8" s="17">
        <v>100</v>
      </c>
      <c r="E8" s="25">
        <f>SUM(C8*D8)</f>
        <v>250</v>
      </c>
      <c r="F8" s="32">
        <v>0</v>
      </c>
      <c r="G8" s="31" t="s">
        <v>16</v>
      </c>
      <c r="H8" s="39"/>
    </row>
    <row r="9" spans="1:8" ht="12.75">
      <c r="A9" s="22">
        <v>1.4</v>
      </c>
      <c r="B9" s="23" t="s">
        <v>17</v>
      </c>
      <c r="C9" s="28"/>
      <c r="D9" s="17">
        <v>100</v>
      </c>
      <c r="E9" s="29"/>
      <c r="F9" s="30" t="s">
        <v>4</v>
      </c>
      <c r="G9" s="31" t="s">
        <v>18</v>
      </c>
      <c r="H9" s="39"/>
    </row>
    <row r="10" spans="1:8" ht="12.75">
      <c r="A10" s="33" t="s">
        <v>19</v>
      </c>
      <c r="B10" s="34" t="s">
        <v>20</v>
      </c>
      <c r="C10" s="28"/>
      <c r="D10" s="17"/>
      <c r="E10" s="29"/>
      <c r="F10" s="30"/>
      <c r="G10" s="31" t="s">
        <v>21</v>
      </c>
      <c r="H10" s="39"/>
    </row>
    <row r="11" spans="1:8" ht="12.75">
      <c r="A11" s="33" t="s">
        <v>22</v>
      </c>
      <c r="B11" s="34" t="s">
        <v>23</v>
      </c>
      <c r="C11" s="28"/>
      <c r="D11" s="17"/>
      <c r="E11" s="29"/>
      <c r="F11" s="30"/>
      <c r="G11" s="31" t="s">
        <v>24</v>
      </c>
      <c r="H11" s="39"/>
    </row>
    <row r="12" spans="1:8" ht="12.75">
      <c r="A12" s="33" t="s">
        <v>25</v>
      </c>
      <c r="B12" s="34" t="s">
        <v>26</v>
      </c>
      <c r="C12" s="28"/>
      <c r="D12" s="17"/>
      <c r="E12" s="29"/>
      <c r="F12" s="30"/>
      <c r="G12" s="31" t="s">
        <v>27</v>
      </c>
      <c r="H12" s="39"/>
    </row>
    <row r="13" spans="1:8" ht="12.75">
      <c r="A13" s="33" t="s">
        <v>28</v>
      </c>
      <c r="B13" s="34" t="s">
        <v>29</v>
      </c>
      <c r="C13" s="28"/>
      <c r="D13" s="17"/>
      <c r="E13" s="29"/>
      <c r="F13" s="30"/>
      <c r="G13" s="31" t="s">
        <v>30</v>
      </c>
      <c r="H13" s="39"/>
    </row>
    <row r="14" spans="1:8" ht="12.75">
      <c r="A14" s="35" t="s">
        <v>31</v>
      </c>
      <c r="B14" s="36" t="s">
        <v>32</v>
      </c>
      <c r="C14" s="24">
        <v>1</v>
      </c>
      <c r="D14" s="17">
        <v>100</v>
      </c>
      <c r="E14" s="25">
        <f>SUM(C14*D14)</f>
        <v>100</v>
      </c>
      <c r="F14" s="32">
        <v>0</v>
      </c>
      <c r="G14" s="31" t="s">
        <v>33</v>
      </c>
      <c r="H14" s="39"/>
    </row>
    <row r="15" spans="1:8" ht="12.75">
      <c r="A15" s="37" t="s">
        <v>4</v>
      </c>
      <c r="D15" s="14"/>
      <c r="E15" s="38"/>
      <c r="F15" s="30"/>
      <c r="G15" s="31"/>
      <c r="H15" s="39"/>
    </row>
    <row r="16" spans="1:8" ht="12.75">
      <c r="A16" s="15">
        <v>2</v>
      </c>
      <c r="B16" s="40" t="s">
        <v>34</v>
      </c>
      <c r="C16" s="24">
        <v>1</v>
      </c>
      <c r="D16" s="17">
        <v>200</v>
      </c>
      <c r="E16" s="25">
        <f>SUM(C16*D16)</f>
        <v>200</v>
      </c>
      <c r="F16" s="32"/>
      <c r="G16" s="31" t="s">
        <v>35</v>
      </c>
      <c r="H16" s="39"/>
    </row>
    <row r="17" spans="1:8" ht="12.75">
      <c r="A17" s="37"/>
      <c r="D17" s="14"/>
      <c r="E17" s="38"/>
      <c r="F17" s="30"/>
      <c r="G17" s="31"/>
      <c r="H17" s="39"/>
    </row>
    <row r="18" spans="1:8" ht="12.75">
      <c r="A18" s="15">
        <v>3</v>
      </c>
      <c r="B18" s="40" t="s">
        <v>36</v>
      </c>
      <c r="C18" s="41">
        <v>0</v>
      </c>
      <c r="D18" s="17">
        <v>0</v>
      </c>
      <c r="E18" s="25">
        <f>SUM(C18*D18)</f>
        <v>0</v>
      </c>
      <c r="F18" s="32">
        <v>0</v>
      </c>
      <c r="G18" s="31" t="s">
        <v>37</v>
      </c>
      <c r="H18" s="39"/>
    </row>
    <row r="19" spans="1:8" ht="12.75">
      <c r="A19" s="37"/>
      <c r="D19" s="14"/>
      <c r="E19" s="38"/>
      <c r="F19" s="30"/>
      <c r="G19" s="31" t="s">
        <v>38</v>
      </c>
      <c r="H19" s="39"/>
    </row>
    <row r="20" spans="1:8" ht="12.75">
      <c r="A20" s="15">
        <v>4</v>
      </c>
      <c r="B20" s="40" t="s">
        <v>39</v>
      </c>
      <c r="C20" s="41" t="s">
        <v>4</v>
      </c>
      <c r="D20" s="17" t="s">
        <v>4</v>
      </c>
      <c r="E20" s="25" t="s">
        <v>4</v>
      </c>
      <c r="F20" s="32"/>
      <c r="G20" s="31" t="s">
        <v>40</v>
      </c>
      <c r="H20" s="39"/>
    </row>
    <row r="21" spans="1:8" ht="12.75">
      <c r="A21" s="22">
        <v>4.1</v>
      </c>
      <c r="B21" s="42" t="s">
        <v>41</v>
      </c>
      <c r="C21" s="24">
        <v>400</v>
      </c>
      <c r="D21" s="17">
        <v>5</v>
      </c>
      <c r="E21" s="25">
        <f>SUM(C21*D21)</f>
        <v>2000</v>
      </c>
      <c r="F21" s="32">
        <v>1072.5</v>
      </c>
      <c r="G21" s="31"/>
      <c r="H21" s="39"/>
    </row>
    <row r="22" spans="1:8" ht="12.75">
      <c r="A22" s="22">
        <v>4.2</v>
      </c>
      <c r="B22" s="42" t="s">
        <v>42</v>
      </c>
      <c r="C22" s="24">
        <v>500</v>
      </c>
      <c r="D22" s="17">
        <v>1</v>
      </c>
      <c r="E22" s="25">
        <f>SUM(C22*D22)</f>
        <v>500</v>
      </c>
      <c r="F22" s="32">
        <v>110</v>
      </c>
      <c r="G22" s="31"/>
      <c r="H22" s="39"/>
    </row>
    <row r="23" spans="1:8" ht="12.75">
      <c r="A23" s="22">
        <v>4.3</v>
      </c>
      <c r="B23" s="42" t="s">
        <v>43</v>
      </c>
      <c r="C23" s="24">
        <v>15</v>
      </c>
      <c r="D23" s="17">
        <v>100</v>
      </c>
      <c r="E23" s="25">
        <f>SUM(C23*D23)</f>
        <v>1500</v>
      </c>
      <c r="F23" s="32">
        <v>662.15</v>
      </c>
      <c r="G23" s="31"/>
      <c r="H23" s="39"/>
    </row>
    <row r="24" spans="1:8" ht="12.75">
      <c r="A24" s="43"/>
      <c r="B24" s="44" t="s">
        <v>44</v>
      </c>
      <c r="C24" s="45"/>
      <c r="D24" s="46"/>
      <c r="E24" s="47" t="s">
        <v>45</v>
      </c>
      <c r="F24" s="32">
        <v>276.69</v>
      </c>
      <c r="G24" s="31"/>
      <c r="H24" s="39"/>
    </row>
    <row r="25" spans="1:8" ht="12.75">
      <c r="A25" s="43"/>
      <c r="B25" s="44" t="s">
        <v>46</v>
      </c>
      <c r="C25" s="45"/>
      <c r="D25" s="46"/>
      <c r="E25" s="47" t="s">
        <v>45</v>
      </c>
      <c r="F25" s="32">
        <v>146.84</v>
      </c>
      <c r="G25" s="31"/>
      <c r="H25" s="39"/>
    </row>
    <row r="26" spans="1:8" ht="12.75">
      <c r="A26" s="37"/>
      <c r="E26" s="38"/>
      <c r="F26" s="30"/>
      <c r="G26" s="31"/>
      <c r="H26" s="39"/>
    </row>
    <row r="27" spans="1:8" ht="13.5" thickBot="1">
      <c r="A27" s="15">
        <v>5</v>
      </c>
      <c r="B27" s="40" t="s">
        <v>47</v>
      </c>
      <c r="C27" s="41">
        <v>0</v>
      </c>
      <c r="D27" s="17" t="s">
        <v>4</v>
      </c>
      <c r="E27" s="25" t="s">
        <v>4</v>
      </c>
      <c r="F27" s="48">
        <v>1600</v>
      </c>
      <c r="G27" s="49"/>
      <c r="H27" s="39"/>
    </row>
    <row r="28" spans="1:8" ht="12.75">
      <c r="A28" s="37"/>
      <c r="E28" s="38"/>
      <c r="F28" s="13"/>
      <c r="H28" s="4"/>
    </row>
    <row r="29" spans="1:8" ht="13.5" thickBot="1">
      <c r="A29" s="37"/>
      <c r="E29" s="38"/>
      <c r="F29" s="13"/>
      <c r="H29" s="4"/>
    </row>
    <row r="30" spans="1:8" ht="12.75">
      <c r="A30" s="37"/>
      <c r="E30" s="50">
        <f>SUM(E6:E23)</f>
        <v>5150</v>
      </c>
      <c r="F30" s="51">
        <f>SUM(F6:F29)</f>
        <v>3868.1800000000003</v>
      </c>
      <c r="G30" s="52">
        <f>SUM(E30:F30)</f>
        <v>9018.18</v>
      </c>
      <c r="H30" s="53"/>
    </row>
    <row r="31" spans="1:8" ht="13.5" thickBot="1">
      <c r="A31" s="37"/>
      <c r="D31" s="54" t="s">
        <v>86</v>
      </c>
      <c r="F31" s="55" t="s">
        <v>48</v>
      </c>
      <c r="H31" s="4"/>
    </row>
    <row r="32" spans="1:8" ht="12.75">
      <c r="A32" s="37" t="s">
        <v>4</v>
      </c>
      <c r="H32" s="4"/>
    </row>
    <row r="33" spans="1:8" ht="15">
      <c r="A33" s="37"/>
      <c r="B33" s="56" t="s">
        <v>49</v>
      </c>
      <c r="C33" s="54" t="s">
        <v>50</v>
      </c>
      <c r="F33" s="12" t="s">
        <v>51</v>
      </c>
      <c r="G33" s="13"/>
      <c r="H33" s="4"/>
    </row>
    <row r="34" spans="1:8" ht="13.5" thickBot="1">
      <c r="A34" s="37"/>
      <c r="H34" s="4"/>
    </row>
    <row r="35" spans="1:8" ht="13.5" thickBot="1">
      <c r="A35" s="57">
        <v>1</v>
      </c>
      <c r="B35" s="58" t="s">
        <v>52</v>
      </c>
      <c r="C35" s="17" t="s">
        <v>53</v>
      </c>
      <c r="D35" s="17" t="s">
        <v>7</v>
      </c>
      <c r="E35" s="18" t="s">
        <v>8</v>
      </c>
      <c r="F35" s="19" t="s">
        <v>9</v>
      </c>
      <c r="G35" s="20" t="s">
        <v>10</v>
      </c>
      <c r="H35" s="21"/>
    </row>
    <row r="36" spans="1:8" ht="12.75">
      <c r="A36" s="57" t="s">
        <v>4</v>
      </c>
      <c r="B36" s="59" t="s">
        <v>4</v>
      </c>
      <c r="C36" s="24">
        <v>400</v>
      </c>
      <c r="D36" s="60">
        <v>10</v>
      </c>
      <c r="E36" s="25">
        <f>SUM(C36*D36)</f>
        <v>4000</v>
      </c>
      <c r="F36" s="61">
        <v>4800</v>
      </c>
      <c r="G36" s="62" t="s">
        <v>54</v>
      </c>
      <c r="H36" s="39"/>
    </row>
    <row r="37" spans="1:8" ht="12.75">
      <c r="A37" s="63"/>
      <c r="B37" s="64"/>
      <c r="C37" s="65"/>
      <c r="D37" s="21"/>
      <c r="E37" s="66"/>
      <c r="F37" s="32"/>
      <c r="G37" s="67"/>
      <c r="H37" s="39"/>
    </row>
    <row r="38" spans="1:8" ht="12.75">
      <c r="A38" s="22">
        <v>2</v>
      </c>
      <c r="B38" s="68" t="s">
        <v>55</v>
      </c>
      <c r="C38" s="17" t="s">
        <v>56</v>
      </c>
      <c r="D38" s="17" t="s">
        <v>7</v>
      </c>
      <c r="E38" s="18" t="s">
        <v>8</v>
      </c>
      <c r="F38" s="69"/>
      <c r="G38" s="67"/>
      <c r="H38" s="39"/>
    </row>
    <row r="39" spans="1:8" ht="12.75">
      <c r="A39" s="22" t="s">
        <v>4</v>
      </c>
      <c r="B39" s="23" t="s">
        <v>4</v>
      </c>
      <c r="C39" s="24">
        <v>200</v>
      </c>
      <c r="D39" s="70">
        <v>4</v>
      </c>
      <c r="E39" s="25">
        <f>SUM(C39*D39)</f>
        <v>800</v>
      </c>
      <c r="F39" s="32">
        <v>0</v>
      </c>
      <c r="G39" s="67" t="s">
        <v>57</v>
      </c>
      <c r="H39" s="39"/>
    </row>
    <row r="40" spans="5:8" ht="12.75">
      <c r="E40" s="38"/>
      <c r="F40" s="30"/>
      <c r="G40" s="67"/>
      <c r="H40" s="39"/>
    </row>
    <row r="41" spans="1:8" ht="12.75">
      <c r="A41" s="71">
        <v>3</v>
      </c>
      <c r="B41" s="72" t="s">
        <v>58</v>
      </c>
      <c r="C41" s="17" t="s">
        <v>59</v>
      </c>
      <c r="D41" s="17" t="s">
        <v>7</v>
      </c>
      <c r="E41" s="18" t="s">
        <v>8</v>
      </c>
      <c r="F41" s="69"/>
      <c r="G41" s="67"/>
      <c r="H41" s="39"/>
    </row>
    <row r="42" spans="1:8" ht="12.75">
      <c r="A42" s="71" t="s">
        <v>4</v>
      </c>
      <c r="B42" s="73" t="s">
        <v>60</v>
      </c>
      <c r="C42" s="24">
        <v>50</v>
      </c>
      <c r="D42" s="17">
        <v>60</v>
      </c>
      <c r="E42" s="25">
        <f>SUM(C42*D42)</f>
        <v>3000</v>
      </c>
      <c r="F42" s="32"/>
      <c r="G42" s="67"/>
      <c r="H42" s="39"/>
    </row>
    <row r="43" spans="1:8" ht="12.75">
      <c r="A43" s="71" t="s">
        <v>4</v>
      </c>
      <c r="B43" s="73" t="s">
        <v>61</v>
      </c>
      <c r="C43" s="24">
        <v>80</v>
      </c>
      <c r="D43" s="17">
        <v>20</v>
      </c>
      <c r="E43" s="25">
        <f>SUM(C43*D43)</f>
        <v>1600</v>
      </c>
      <c r="F43" s="32"/>
      <c r="G43" s="67"/>
      <c r="H43" s="39"/>
    </row>
    <row r="44" spans="1:8" ht="12.75">
      <c r="A44" s="74"/>
      <c r="B44" s="75" t="s">
        <v>62</v>
      </c>
      <c r="C44" s="45"/>
      <c r="D44" s="76"/>
      <c r="E44" s="66"/>
      <c r="F44" s="32"/>
      <c r="G44" s="67"/>
      <c r="H44" s="39"/>
    </row>
    <row r="45" spans="1:8" ht="12.75">
      <c r="A45" s="74"/>
      <c r="B45" s="75" t="s">
        <v>63</v>
      </c>
      <c r="C45" s="45"/>
      <c r="D45" s="76"/>
      <c r="E45" s="66"/>
      <c r="F45" s="77">
        <v>4780</v>
      </c>
      <c r="G45" s="78" t="s">
        <v>4</v>
      </c>
      <c r="H45" s="39"/>
    </row>
    <row r="46" spans="1:8" ht="12.75">
      <c r="A46" s="74"/>
      <c r="B46" s="75" t="s">
        <v>64</v>
      </c>
      <c r="C46" s="45"/>
      <c r="D46" s="76">
        <v>5</v>
      </c>
      <c r="E46" s="66"/>
      <c r="F46" s="32">
        <v>0</v>
      </c>
      <c r="G46" s="78" t="s">
        <v>4</v>
      </c>
      <c r="H46" s="39"/>
    </row>
    <row r="47" spans="5:8" ht="12.75">
      <c r="E47" s="38"/>
      <c r="F47" s="79"/>
      <c r="G47" s="78" t="s">
        <v>4</v>
      </c>
      <c r="H47" s="39"/>
    </row>
    <row r="48" spans="1:8" ht="12.75">
      <c r="A48" s="80">
        <v>4</v>
      </c>
      <c r="B48" s="81" t="s">
        <v>65</v>
      </c>
      <c r="C48" s="17" t="s">
        <v>4</v>
      </c>
      <c r="D48" s="17" t="s">
        <v>7</v>
      </c>
      <c r="E48" s="18" t="s">
        <v>8</v>
      </c>
      <c r="F48" s="99" t="s">
        <v>4</v>
      </c>
      <c r="G48" s="78"/>
      <c r="H48" s="39"/>
    </row>
    <row r="49" spans="1:8" ht="13.5" thickBot="1">
      <c r="A49" s="80" t="s">
        <v>4</v>
      </c>
      <c r="B49" s="82" t="s">
        <v>4</v>
      </c>
      <c r="C49" s="24">
        <v>0</v>
      </c>
      <c r="D49" s="17">
        <v>0</v>
      </c>
      <c r="E49" s="25">
        <f>SUM(C49*D49)</f>
        <v>0</v>
      </c>
      <c r="F49" s="48">
        <v>3868.18</v>
      </c>
      <c r="G49" s="83"/>
      <c r="H49" s="39"/>
    </row>
    <row r="50" spans="1:8" ht="12.75">
      <c r="A50" s="84" t="s">
        <v>66</v>
      </c>
      <c r="B50" s="84"/>
      <c r="C50" s="85"/>
      <c r="E50" s="38"/>
      <c r="F50" s="86"/>
      <c r="G50" s="39"/>
      <c r="H50" s="39"/>
    </row>
    <row r="51" spans="1:8" ht="13.5" thickBot="1">
      <c r="A51" s="87"/>
      <c r="B51" s="88" t="s">
        <v>67</v>
      </c>
      <c r="C51" s="87"/>
      <c r="E51" s="50">
        <f>SUM(E36+E39+E42+E43+E49)</f>
        <v>9400</v>
      </c>
      <c r="F51" s="89">
        <f>SUM(F36:F50)</f>
        <v>13448.18</v>
      </c>
      <c r="G51" s="39"/>
      <c r="H51" s="39"/>
    </row>
    <row r="52" spans="1:8" ht="12.75">
      <c r="A52" s="90" t="s">
        <v>68</v>
      </c>
      <c r="B52" s="87"/>
      <c r="E52" s="91" t="s">
        <v>69</v>
      </c>
      <c r="F52" s="39"/>
      <c r="G52" s="92" t="s">
        <v>70</v>
      </c>
      <c r="H52" s="92"/>
    </row>
    <row r="53" spans="1:8" ht="12.75">
      <c r="A53" s="90" t="s">
        <v>71</v>
      </c>
      <c r="B53" s="87"/>
      <c r="E53" s="93" t="s">
        <v>72</v>
      </c>
      <c r="F53" s="94"/>
      <c r="G53" s="92" t="s">
        <v>73</v>
      </c>
      <c r="H53" s="92"/>
    </row>
    <row r="54" spans="1:8" ht="12.75">
      <c r="A54" s="90" t="s">
        <v>74</v>
      </c>
      <c r="B54" s="87"/>
      <c r="E54" s="38"/>
      <c r="F54" s="95"/>
      <c r="G54" s="92" t="s">
        <v>75</v>
      </c>
      <c r="H54" s="92"/>
    </row>
    <row r="55" spans="1:8" ht="13.5" thickBot="1">
      <c r="A55" s="90" t="s">
        <v>76</v>
      </c>
      <c r="B55" s="87"/>
      <c r="E55" s="38"/>
      <c r="F55" s="95"/>
      <c r="G55" s="92" t="s">
        <v>77</v>
      </c>
      <c r="H55" s="92"/>
    </row>
    <row r="56" spans="1:8" ht="12.75">
      <c r="A56" s="90" t="s">
        <v>78</v>
      </c>
      <c r="B56" s="87"/>
      <c r="C56" s="87"/>
      <c r="D56" s="87"/>
      <c r="E56" s="96">
        <f>SUM(E51-E30)</f>
        <v>4250</v>
      </c>
      <c r="F56" s="51">
        <f>SUM(F51-F30)</f>
        <v>9580</v>
      </c>
      <c r="G56" s="92" t="s">
        <v>79</v>
      </c>
      <c r="H56" s="92"/>
    </row>
    <row r="57" spans="1:8" ht="13.5" thickBot="1">
      <c r="A57" s="90" t="s">
        <v>80</v>
      </c>
      <c r="B57" s="87"/>
      <c r="C57" s="87"/>
      <c r="D57" s="87"/>
      <c r="E57" s="97" t="s">
        <v>81</v>
      </c>
      <c r="F57" s="98" t="s">
        <v>82</v>
      </c>
      <c r="G57" s="92" t="s">
        <v>83</v>
      </c>
      <c r="H57" s="92"/>
    </row>
    <row r="58" spans="1:8" ht="12.75">
      <c r="A58" s="90" t="s">
        <v>84</v>
      </c>
      <c r="B58" s="87"/>
      <c r="C58" s="87"/>
      <c r="D58" s="87"/>
      <c r="G58" s="92" t="s">
        <v>87</v>
      </c>
      <c r="H58" s="92"/>
    </row>
    <row r="59" spans="1:4" ht="12.75">
      <c r="A59" s="90" t="s">
        <v>85</v>
      </c>
      <c r="B59" s="87"/>
      <c r="C59" s="87"/>
      <c r="D59" s="8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rhinson</dc:creator>
  <cp:keywords/>
  <dc:description/>
  <cp:lastModifiedBy>rhinson</cp:lastModifiedBy>
  <dcterms:created xsi:type="dcterms:W3CDTF">2003-10-20T20:56:03Z</dcterms:created>
  <dcterms:modified xsi:type="dcterms:W3CDTF">2003-10-20T21:06:20Z</dcterms:modified>
  <cp:category/>
  <cp:version/>
  <cp:contentType/>
  <cp:contentStatus/>
</cp:coreProperties>
</file>